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Zakázky - aktuální\Z18-016 Domov důchodců - přístavba (Plus)\Z18-016-01 Úprava původní kuchyně VZT (Nikl)\Z18-016-01 DPS DIGITAL\D1.4 d Chlazení\"/>
    </mc:Choice>
  </mc:AlternateContent>
  <bookViews>
    <workbookView xWindow="0" yWindow="0" windowWidth="28800" windowHeight="1413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Položky!$A$1:$G$63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14" i="1"/>
  <c r="BE62" i="3"/>
  <c r="BD62" i="3"/>
  <c r="BD63" i="3" s="1"/>
  <c r="H12" i="2" s="1"/>
  <c r="BC62" i="3"/>
  <c r="BB62" i="3"/>
  <c r="G62" i="3"/>
  <c r="G63" i="3" s="1"/>
  <c r="G12" i="2"/>
  <c r="F12" i="2"/>
  <c r="B12" i="2"/>
  <c r="A12" i="2"/>
  <c r="BE63" i="3"/>
  <c r="I12" i="2" s="1"/>
  <c r="BC63" i="3"/>
  <c r="BB63" i="3"/>
  <c r="C63" i="3"/>
  <c r="BE59" i="3"/>
  <c r="BD59" i="3"/>
  <c r="BD60" i="3" s="1"/>
  <c r="H11" i="2" s="1"/>
  <c r="BC59" i="3"/>
  <c r="BB59" i="3"/>
  <c r="G59" i="3"/>
  <c r="G60" i="3" s="1"/>
  <c r="F11" i="2"/>
  <c r="B11" i="2"/>
  <c r="A11" i="2"/>
  <c r="BE60" i="3"/>
  <c r="I11" i="2" s="1"/>
  <c r="BC60" i="3"/>
  <c r="G11" i="2" s="1"/>
  <c r="BB60" i="3"/>
  <c r="C60" i="3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BB57" i="3" s="1"/>
  <c r="F10" i="2" s="1"/>
  <c r="G51" i="3"/>
  <c r="BA51" i="3" s="1"/>
  <c r="BE50" i="3"/>
  <c r="BD50" i="3"/>
  <c r="BD57" i="3" s="1"/>
  <c r="H10" i="2" s="1"/>
  <c r="BC50" i="3"/>
  <c r="BB50" i="3"/>
  <c r="G50" i="3"/>
  <c r="G57" i="3" s="1"/>
  <c r="B10" i="2"/>
  <c r="A10" i="2"/>
  <c r="BE57" i="3"/>
  <c r="I10" i="2" s="1"/>
  <c r="BC57" i="3"/>
  <c r="G10" i="2" s="1"/>
  <c r="C57" i="3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4" i="3"/>
  <c r="BD14" i="3"/>
  <c r="BC14" i="3"/>
  <c r="BB14" i="3"/>
  <c r="G14" i="3"/>
  <c r="BA14" i="3" s="1"/>
  <c r="B9" i="2"/>
  <c r="A9" i="2"/>
  <c r="BE48" i="3"/>
  <c r="I9" i="2" s="1"/>
  <c r="BD48" i="3"/>
  <c r="H9" i="2" s="1"/>
  <c r="BC48" i="3"/>
  <c r="G9" i="2" s="1"/>
  <c r="BB48" i="3"/>
  <c r="F9" i="2" s="1"/>
  <c r="G48" i="3"/>
  <c r="C48" i="3"/>
  <c r="BE11" i="3"/>
  <c r="BD11" i="3"/>
  <c r="BC11" i="3"/>
  <c r="BB11" i="3"/>
  <c r="BB12" i="3" s="1"/>
  <c r="F8" i="2" s="1"/>
  <c r="G11" i="3"/>
  <c r="BA11" i="3" s="1"/>
  <c r="BA12" i="3" s="1"/>
  <c r="E8" i="2" s="1"/>
  <c r="H8" i="2"/>
  <c r="B8" i="2"/>
  <c r="A8" i="2"/>
  <c r="BE12" i="3"/>
  <c r="I8" i="2" s="1"/>
  <c r="BD12" i="3"/>
  <c r="BC12" i="3"/>
  <c r="G8" i="2" s="1"/>
  <c r="G12" i="3"/>
  <c r="C12" i="3"/>
  <c r="BE8" i="3"/>
  <c r="BD8" i="3"/>
  <c r="BC8" i="3"/>
  <c r="BB8" i="3"/>
  <c r="BB9" i="3" s="1"/>
  <c r="F7" i="2" s="1"/>
  <c r="BA8" i="3"/>
  <c r="G8" i="3"/>
  <c r="H7" i="2"/>
  <c r="B7" i="2"/>
  <c r="A7" i="2"/>
  <c r="BE9" i="3"/>
  <c r="I7" i="2" s="1"/>
  <c r="BD9" i="3"/>
  <c r="BC9" i="3"/>
  <c r="G7" i="2" s="1"/>
  <c r="G13" i="2" s="1"/>
  <c r="C14" i="1" s="1"/>
  <c r="BA9" i="3"/>
  <c r="E7" i="2" s="1"/>
  <c r="G9" i="3"/>
  <c r="C9" i="3"/>
  <c r="C4" i="3"/>
  <c r="F3" i="3"/>
  <c r="C3" i="3"/>
  <c r="C2" i="2"/>
  <c r="C1" i="2"/>
  <c r="F33" i="1"/>
  <c r="F31" i="1"/>
  <c r="F34" i="1" s="1"/>
  <c r="G8" i="1"/>
  <c r="F13" i="2" l="1"/>
  <c r="C17" i="1" s="1"/>
  <c r="H13" i="2"/>
  <c r="C15" i="1" s="1"/>
  <c r="BA48" i="3"/>
  <c r="E9" i="2" s="1"/>
  <c r="E13" i="2" s="1"/>
  <c r="I13" i="2"/>
  <c r="C20" i="1" s="1"/>
  <c r="BA50" i="3"/>
  <c r="BA57" i="3" s="1"/>
  <c r="E10" i="2" s="1"/>
  <c r="BA59" i="3"/>
  <c r="BA60" i="3" s="1"/>
  <c r="E11" i="2" s="1"/>
  <c r="BA62" i="3"/>
  <c r="BA63" i="3" s="1"/>
  <c r="E12" i="2" s="1"/>
  <c r="G20" i="2" l="1"/>
  <c r="I20" i="2" s="1"/>
  <c r="G16" i="1" s="1"/>
  <c r="G19" i="2"/>
  <c r="I19" i="2" s="1"/>
  <c r="G15" i="1" s="1"/>
  <c r="G18" i="2"/>
  <c r="I18" i="2" s="1"/>
  <c r="C16" i="1"/>
  <c r="C18" i="1" s="1"/>
  <c r="C21" i="1" s="1"/>
  <c r="H21" i="2" l="1"/>
  <c r="G22" i="1" s="1"/>
  <c r="G14" i="1"/>
  <c r="G21" i="1" l="1"/>
  <c r="C22" i="1"/>
</calcChain>
</file>

<file path=xl/sharedStrings.xml><?xml version="1.0" encoding="utf-8"?>
<sst xmlns="http://schemas.openxmlformats.org/spreadsheetml/2006/main" count="248" uniqueCount="174">
  <si>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</si>
  <si>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</si>
  <si>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</si>
  <si>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</si>
  <si>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</si>
  <si>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</si>
  <si>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</si>
  <si>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</si>
  <si>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</si>
  <si>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</si>
  <si>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</si>
  <si>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</si>
  <si>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</si>
  <si>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</si>
  <si>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</si>
  <si>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</si>
  <si>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</si>
  <si>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</si>
  <si>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</si>
  <si>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</si>
  <si>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</si>
  <si>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</si>
  <si>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</si>
  <si>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</si>
  <si>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</si>
  <si>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</si>
  <si>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</si>
  <si>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</si>
  <si>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</si>
  <si>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</si>
  <si>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</si>
  <si>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</si>
  <si>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</si>
  <si>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</si>
  <si>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</si>
  <si>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</si>
  <si>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</si>
  <si>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</si>
  <si>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</si>
  <si>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</si>
  <si>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</si>
  <si>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</si>
  <si>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</si>
  <si>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</si>
  <si>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</si>
  <si>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</si>
  <si>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</si>
  <si>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</si>
  <si>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</si>
  <si>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</si>
  <si>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</si>
  <si>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</si>
  <si>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</si>
  <si>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</si>
  <si>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</si>
  <si>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</si>
  <si>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</si>
  <si>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</si>
  <si>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</si>
  <si>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</si>
  <si>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</si>
  <si>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</si>
  <si>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</si>
  <si>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</si>
  <si>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</si>
  <si>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</si>
  <si>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</si>
  <si>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</si>
  <si>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</si>
  <si>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Z18-016-01 DOMOV SENIORŮ V BŘECLAVI</t>
  </si>
  <si>
    <t>D1.4 d - Chlazení</t>
  </si>
  <si>
    <t>61</t>
  </si>
  <si>
    <t>Upravy povrchů vnitřní</t>
  </si>
  <si>
    <t>612 10-0010.RA0</t>
  </si>
  <si>
    <t xml:space="preserve">Hrubá výplň rýh a prostupů ve stěnách </t>
  </si>
  <si>
    <t>m2</t>
  </si>
  <si>
    <t>97</t>
  </si>
  <si>
    <t>Prorážení otvorů</t>
  </si>
  <si>
    <t>971 03-3231.R00</t>
  </si>
  <si>
    <t xml:space="preserve">Vybourání otv. zeď cihel. 0,0225 m2, tl. 15cm, MVC </t>
  </si>
  <si>
    <t>kus</t>
  </si>
  <si>
    <t>991</t>
  </si>
  <si>
    <t>CHL - přímé chlazení</t>
  </si>
  <si>
    <t>Venkovní jednotka VRF systému, chladivo R410A předplněno 3,7 kg, CHL = 22,4 kW</t>
  </si>
  <si>
    <t>- výměník je opatřen ochrannou vrstvou pro zamezení koroze a usazování nečistot</t>
  </si>
  <si>
    <t>- invertorový scroll kompresor BLDC</t>
  </si>
  <si>
    <t>- plynulé řízení frekvencí 10-165 Hz</t>
  </si>
  <si>
    <t>- minimální výkon 2,2 kW</t>
  </si>
  <si>
    <t>7</t>
  </si>
  <si>
    <t xml:space="preserve">Betonový překlad na PVC-U deskách, D+M </t>
  </si>
  <si>
    <t>129</t>
  </si>
  <si>
    <t xml:space="preserve">Montáž venkovní jednotky na betonové překlady </t>
  </si>
  <si>
    <t>162</t>
  </si>
  <si>
    <t xml:space="preserve">Evidenční kniha chladiva včetně revize </t>
  </si>
  <si>
    <t>133</t>
  </si>
  <si>
    <t xml:space="preserve">Tlaková a topná/chladící zkouška na jeden systém </t>
  </si>
  <si>
    <t>132</t>
  </si>
  <si>
    <t xml:space="preserve">Zprovoznění systému </t>
  </si>
  <si>
    <t>14</t>
  </si>
  <si>
    <t xml:space="preserve">4 cestná stropní kazeta CHL = 2,8 kW </t>
  </si>
  <si>
    <t>37</t>
  </si>
  <si>
    <t xml:space="preserve">Čelní panel 4 cestné kazety, 620x620 mm </t>
  </si>
  <si>
    <t>130</t>
  </si>
  <si>
    <t xml:space="preserve">Montáž vnitřní kazetové jednotky, včetně panelu </t>
  </si>
  <si>
    <t>15</t>
  </si>
  <si>
    <t xml:space="preserve">Nástěnná jednotka CHL = 2,8 kW </t>
  </si>
  <si>
    <t>6</t>
  </si>
  <si>
    <t xml:space="preserve">Montáž nástěnné jednotky </t>
  </si>
  <si>
    <t>12</t>
  </si>
  <si>
    <t xml:space="preserve">Kabelový dotykový ovladač </t>
  </si>
  <si>
    <t>13</t>
  </si>
  <si>
    <t xml:space="preserve">Montáž kabelového ovladače </t>
  </si>
  <si>
    <t>27</t>
  </si>
  <si>
    <t>Cu rozbočka dvoutrubkového rozvodu součtový výkon do 15 kW</t>
  </si>
  <si>
    <t>10</t>
  </si>
  <si>
    <t>Cu rozbočka dvoutrubkového rozvodu součtový výkon do 40 kW</t>
  </si>
  <si>
    <t>106</t>
  </si>
  <si>
    <t xml:space="preserve">Montáž rozbočovače </t>
  </si>
  <si>
    <t>28</t>
  </si>
  <si>
    <t>Potrubí Cu 6,4/12,7 i, montáž izolace z trubic ze syntetického kaučuku</t>
  </si>
  <si>
    <t>m</t>
  </si>
  <si>
    <t>29</t>
  </si>
  <si>
    <t>Potrubí Cu 9,5/15,9 i, montáž izolace z trubic ze syntetického kaučuku</t>
  </si>
  <si>
    <t>17</t>
  </si>
  <si>
    <t>Potrubí Cu 9,5/19,1 i, montáž izolace z trubic ze syntetického kaučuku</t>
  </si>
  <si>
    <t>136</t>
  </si>
  <si>
    <t xml:space="preserve">Přídavné chladivo R410A </t>
  </si>
  <si>
    <t>kg</t>
  </si>
  <si>
    <t>101</t>
  </si>
  <si>
    <t>Komunikační kabel mezi vnitřními a venkovní jednotkou,včetně montáže</t>
  </si>
  <si>
    <t>8</t>
  </si>
  <si>
    <t>Komunikační kabel mezi vnitřními jednotkami a termostaty,včetně montáže</t>
  </si>
  <si>
    <t>206</t>
  </si>
  <si>
    <t>Kabel skupinov. ovládání, mezi jednotkou napojenou na ovladač a ostatními jednotkami, včetně montáže</t>
  </si>
  <si>
    <t>103</t>
  </si>
  <si>
    <t xml:space="preserve">Upevňovací materiál na jeden systém </t>
  </si>
  <si>
    <t>192</t>
  </si>
  <si>
    <t xml:space="preserve">Označení systémů </t>
  </si>
  <si>
    <t>721 17-6101.R00</t>
  </si>
  <si>
    <t xml:space="preserve">Potrubí HT připojovací D 32 x 1,8 mm </t>
  </si>
  <si>
    <t>721 17-6102.R00</t>
  </si>
  <si>
    <t xml:space="preserve">Potrubí HT připojovací D 40 x 1,8 mm </t>
  </si>
  <si>
    <t>721 17-6103.R00</t>
  </si>
  <si>
    <t xml:space="preserve">Potrubí HT připojovací D 50 x 1,8 mm </t>
  </si>
  <si>
    <t>998 73-2193.R00</t>
  </si>
  <si>
    <t xml:space="preserve">Příplatek zvětšený přesun, strojovny do 500 m </t>
  </si>
  <si>
    <t>t</t>
  </si>
  <si>
    <t>998 73-2102.R00</t>
  </si>
  <si>
    <t xml:space="preserve">Přesun hmot pro strojovny, výšky do 12 m </t>
  </si>
  <si>
    <t>997</t>
  </si>
  <si>
    <t>Vyhřívaný odvod kondenzátu</t>
  </si>
  <si>
    <t>2</t>
  </si>
  <si>
    <t xml:space="preserve">Elektronický termostat </t>
  </si>
  <si>
    <t>3</t>
  </si>
  <si>
    <t>Samoregulační topný kabel 11,8 mm × 5,8 mm výkon 18 W při 10°C</t>
  </si>
  <si>
    <t>4</t>
  </si>
  <si>
    <t xml:space="preserve">Sada (spojka + koncovka) k samoregulačnímu kabelu </t>
  </si>
  <si>
    <t>5</t>
  </si>
  <si>
    <t xml:space="preserve">Páska hliníková Al 50m × 38mm, kabel – potrubí </t>
  </si>
  <si>
    <t>201</t>
  </si>
  <si>
    <t xml:space="preserve">Montáž vyhřívaného odvodu kondenzátu </t>
  </si>
  <si>
    <t>998</t>
  </si>
  <si>
    <t>Demontáže</t>
  </si>
  <si>
    <t>9</t>
  </si>
  <si>
    <t>Demontáž chlazení - venkovní a vnitřní jednotka potrubí, příslušenství</t>
  </si>
  <si>
    <t>999</t>
  </si>
  <si>
    <t>Požární utěsnění</t>
  </si>
  <si>
    <t>39</t>
  </si>
  <si>
    <t>Utěsnění prostupu měděného potrubí do DN20, kabelů kanalizace HT40, D+M, min EI 60, včetně protokolu</t>
  </si>
  <si>
    <t>Doprava</t>
  </si>
  <si>
    <t>Kompletační činnost zhotovitele</t>
  </si>
  <si>
    <t>Provozní vlivy</t>
  </si>
  <si>
    <t>FaBa engineering, s.r.o., Břeclav</t>
  </si>
  <si>
    <t>Město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</si>
</sst>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173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172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Rekapitulace!A18</f>
        <v>Doprava</v>
      </c>
      <c r="E14" s="49"/>
      <c r="F14" s="50"/>
      <c r="G14" s="47">
        <f>Rekapitulace!I18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Rekapitulace!A19</f>
        <v>Kompletační činnost zhotovitele</v>
      </c>
      <c r="E15" s="51"/>
      <c r="F15" s="52"/>
      <c r="G15" s="47">
        <f>Rekapitulace!I19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Rekapitulace!A20</f>
        <v>Provozní vlivy</v>
      </c>
      <c r="E16" s="51"/>
      <c r="F16" s="52"/>
      <c r="G16" s="47">
        <f>Rekapitulace!I20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H21" sqref="H21:I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Z18-016-01 DOMOV SENIORŮ V BŘECLAVI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D1.4 d - Chlazení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198" t="str">
        <f>Položky!B7</f>
        <v>61</v>
      </c>
      <c r="B7" s="99" t="str">
        <f>Položky!C7</f>
        <v>Upravy povrchů vnitřní</v>
      </c>
      <c r="C7" s="100"/>
      <c r="D7" s="101"/>
      <c r="E7" s="199">
        <f>Položky!BA9</f>
        <v>0</v>
      </c>
      <c r="F7" s="200">
        <f>Položky!BB9</f>
        <v>0</v>
      </c>
      <c r="G7" s="200">
        <f>Položky!BC9</f>
        <v>0</v>
      </c>
      <c r="H7" s="200">
        <f>Položky!BD9</f>
        <v>0</v>
      </c>
      <c r="I7" s="201">
        <f>Položky!BE9</f>
        <v>0</v>
      </c>
    </row>
    <row r="8" spans="1:57" s="11" customFormat="1" x14ac:dyDescent="0.2">
      <c r="A8" s="198" t="str">
        <f>Položky!B10</f>
        <v>97</v>
      </c>
      <c r="B8" s="99" t="str">
        <f>Položky!C10</f>
        <v>Prorážení otvorů</v>
      </c>
      <c r="C8" s="100"/>
      <c r="D8" s="101"/>
      <c r="E8" s="199">
        <f>Položky!BA12</f>
        <v>0</v>
      </c>
      <c r="F8" s="200">
        <f>Položky!BB12</f>
        <v>0</v>
      </c>
      <c r="G8" s="200">
        <f>Položky!BC12</f>
        <v>0</v>
      </c>
      <c r="H8" s="200">
        <f>Položky!BD12</f>
        <v>0</v>
      </c>
      <c r="I8" s="201">
        <f>Položky!BE12</f>
        <v>0</v>
      </c>
    </row>
    <row r="9" spans="1:57" s="11" customFormat="1" x14ac:dyDescent="0.2">
      <c r="A9" s="198" t="str">
        <f>Položky!B13</f>
        <v>991</v>
      </c>
      <c r="B9" s="99" t="str">
        <f>Položky!C13</f>
        <v>CHL - přímé chlazení</v>
      </c>
      <c r="C9" s="100"/>
      <c r="D9" s="101"/>
      <c r="E9" s="199">
        <f>Položky!BA48</f>
        <v>0</v>
      </c>
      <c r="F9" s="200">
        <f>Položky!BB48</f>
        <v>0</v>
      </c>
      <c r="G9" s="200">
        <f>Položky!BC48</f>
        <v>0</v>
      </c>
      <c r="H9" s="200">
        <f>Položky!BD48</f>
        <v>0</v>
      </c>
      <c r="I9" s="201">
        <f>Položky!BE48</f>
        <v>0</v>
      </c>
    </row>
    <row r="10" spans="1:57" s="11" customFormat="1" x14ac:dyDescent="0.2">
      <c r="A10" s="198" t="str">
        <f>Položky!B49</f>
        <v>997</v>
      </c>
      <c r="B10" s="99" t="str">
        <f>Položky!C49</f>
        <v>Vyhřívaný odvod kondenzátu</v>
      </c>
      <c r="C10" s="100"/>
      <c r="D10" s="101"/>
      <c r="E10" s="199">
        <f>Položky!BA57</f>
        <v>0</v>
      </c>
      <c r="F10" s="200">
        <f>Položky!BB57</f>
        <v>0</v>
      </c>
      <c r="G10" s="200">
        <f>Položky!BC57</f>
        <v>0</v>
      </c>
      <c r="H10" s="200">
        <f>Položky!BD57</f>
        <v>0</v>
      </c>
      <c r="I10" s="201">
        <f>Položky!BE57</f>
        <v>0</v>
      </c>
    </row>
    <row r="11" spans="1:57" s="11" customFormat="1" x14ac:dyDescent="0.2">
      <c r="A11" s="198" t="str">
        <f>Položky!B58</f>
        <v>998</v>
      </c>
      <c r="B11" s="99" t="str">
        <f>Položky!C58</f>
        <v>Demontáže</v>
      </c>
      <c r="C11" s="100"/>
      <c r="D11" s="101"/>
      <c r="E11" s="199">
        <f>Položky!BA60</f>
        <v>0</v>
      </c>
      <c r="F11" s="200">
        <f>Položky!BB60</f>
        <v>0</v>
      </c>
      <c r="G11" s="200">
        <f>Položky!BC60</f>
        <v>0</v>
      </c>
      <c r="H11" s="200">
        <f>Položky!BD60</f>
        <v>0</v>
      </c>
      <c r="I11" s="201">
        <f>Položky!BE60</f>
        <v>0</v>
      </c>
    </row>
    <row r="12" spans="1:57" s="11" customFormat="1" ht="13.5" thickBot="1" x14ac:dyDescent="0.25">
      <c r="A12" s="198" t="str">
        <f>Položky!B61</f>
        <v>999</v>
      </c>
      <c r="B12" s="99" t="str">
        <f>Položky!C61</f>
        <v>Požární utěsnění</v>
      </c>
      <c r="C12" s="100"/>
      <c r="D12" s="101"/>
      <c r="E12" s="199">
        <f>Položky!BA63</f>
        <v>0</v>
      </c>
      <c r="F12" s="200">
        <f>Položky!BB63</f>
        <v>0</v>
      </c>
      <c r="G12" s="200">
        <f>Položky!BC63</f>
        <v>0</v>
      </c>
      <c r="H12" s="200">
        <f>Položky!BD63</f>
        <v>0</v>
      </c>
      <c r="I12" s="201">
        <f>Položky!BE63</f>
        <v>0</v>
      </c>
    </row>
    <row r="13" spans="1:57" s="107" customFormat="1" ht="13.5" thickBot="1" x14ac:dyDescent="0.25">
      <c r="A13" s="102"/>
      <c r="B13" s="94" t="s">
        <v>50</v>
      </c>
      <c r="C13" s="94"/>
      <c r="D13" s="103"/>
      <c r="E13" s="104">
        <f>SUM(E7:E12)</f>
        <v>0</v>
      </c>
      <c r="F13" s="105">
        <f>SUM(F7:F12)</f>
        <v>0</v>
      </c>
      <c r="G13" s="105">
        <f>SUM(G7:G12)</f>
        <v>0</v>
      </c>
      <c r="H13" s="105">
        <f>SUM(H7:H12)</f>
        <v>0</v>
      </c>
      <c r="I13" s="106">
        <f>SUM(I7:I12)</f>
        <v>0</v>
      </c>
    </row>
    <row r="14" spans="1:57" x14ac:dyDescent="0.2">
      <c r="A14" s="100"/>
      <c r="B14" s="100"/>
      <c r="C14" s="100"/>
      <c r="D14" s="100"/>
      <c r="E14" s="100"/>
      <c r="F14" s="100"/>
      <c r="G14" s="100"/>
      <c r="H14" s="100"/>
      <c r="I14" s="100"/>
    </row>
    <row r="15" spans="1:57" ht="19.5" customHeight="1" x14ac:dyDescent="0.25">
      <c r="A15" s="108" t="s">
        <v>51</v>
      </c>
      <c r="B15" s="108"/>
      <c r="C15" s="108"/>
      <c r="D15" s="108"/>
      <c r="E15" s="108"/>
      <c r="F15" s="108"/>
      <c r="G15" s="109"/>
      <c r="H15" s="108"/>
      <c r="I15" s="108"/>
      <c r="BA15" s="32"/>
      <c r="BB15" s="32"/>
      <c r="BC15" s="32"/>
      <c r="BD15" s="32"/>
      <c r="BE15" s="32"/>
    </row>
    <row r="16" spans="1:57" ht="13.5" thickBot="1" x14ac:dyDescent="0.25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1:53" x14ac:dyDescent="0.2">
      <c r="A17" s="111" t="s">
        <v>52</v>
      </c>
      <c r="B17" s="112"/>
      <c r="C17" s="112"/>
      <c r="D17" s="113"/>
      <c r="E17" s="114" t="s">
        <v>53</v>
      </c>
      <c r="F17" s="115" t="s">
        <v>54</v>
      </c>
      <c r="G17" s="116" t="s">
        <v>55</v>
      </c>
      <c r="H17" s="117"/>
      <c r="I17" s="118" t="s">
        <v>53</v>
      </c>
    </row>
    <row r="18" spans="1:53" x14ac:dyDescent="0.2">
      <c r="A18" s="119" t="s">
        <v>169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170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171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ht="13.5" thickBot="1" x14ac:dyDescent="0.25">
      <c r="A21" s="127"/>
      <c r="B21" s="128" t="s">
        <v>56</v>
      </c>
      <c r="C21" s="129"/>
      <c r="D21" s="130"/>
      <c r="E21" s="131"/>
      <c r="F21" s="132"/>
      <c r="G21" s="132"/>
      <c r="H21" s="133">
        <f>SUM(I18:I20)</f>
        <v>0</v>
      </c>
      <c r="I21" s="134"/>
    </row>
    <row r="22" spans="1:53" x14ac:dyDescent="0.2">
      <c r="A22" s="110"/>
      <c r="B22" s="110"/>
      <c r="C22" s="110"/>
      <c r="D22" s="110"/>
      <c r="E22" s="110"/>
      <c r="F22" s="110"/>
      <c r="G22" s="110"/>
      <c r="H22" s="110"/>
      <c r="I22" s="110"/>
    </row>
    <row r="23" spans="1:53" x14ac:dyDescent="0.2">
      <c r="B23" s="107"/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6"/>
  <sheetViews>
    <sheetView showGridLines="0" showZeros="0" zoomScaleNormal="100" workbookViewId="0">
      <selection activeCell="A63" sqref="A63:IV65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2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Z18-016-01 DOMOV SENIORŮ V BŘECLAVI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D1.4 d - Chlazení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71</v>
      </c>
      <c r="C7" s="167" t="s">
        <v>72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73</v>
      </c>
      <c r="C8" s="175" t="s">
        <v>74</v>
      </c>
      <c r="D8" s="176" t="s">
        <v>75</v>
      </c>
      <c r="E8" s="177">
        <v>0.15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0.15276999999999999</v>
      </c>
    </row>
    <row r="9" spans="1:104" x14ac:dyDescent="0.2">
      <c r="A9" s="184"/>
      <c r="B9" s="185" t="s">
        <v>68</v>
      </c>
      <c r="C9" s="186" t="str">
        <f>CONCATENATE(B7," ",C7)</f>
        <v>61 Upravy povrchů vnitřní</v>
      </c>
      <c r="D9" s="184"/>
      <c r="E9" s="187"/>
      <c r="F9" s="187"/>
      <c r="G9" s="188">
        <f>SUM(G7:G8)</f>
        <v>0</v>
      </c>
      <c r="O9" s="172">
        <v>4</v>
      </c>
      <c r="BA9" s="189">
        <f>SUM(BA7:BA8)</f>
        <v>0</v>
      </c>
      <c r="BB9" s="189">
        <f>SUM(BB7:BB8)</f>
        <v>0</v>
      </c>
      <c r="BC9" s="189">
        <f>SUM(BC7:BC8)</f>
        <v>0</v>
      </c>
      <c r="BD9" s="189">
        <f>SUM(BD7:BD8)</f>
        <v>0</v>
      </c>
      <c r="BE9" s="189">
        <f>SUM(BE7:BE8)</f>
        <v>0</v>
      </c>
    </row>
    <row r="10" spans="1:104" x14ac:dyDescent="0.2">
      <c r="A10" s="165" t="s">
        <v>65</v>
      </c>
      <c r="B10" s="166" t="s">
        <v>76</v>
      </c>
      <c r="C10" s="167" t="s">
        <v>77</v>
      </c>
      <c r="D10" s="168"/>
      <c r="E10" s="169"/>
      <c r="F10" s="169"/>
      <c r="G10" s="170"/>
      <c r="H10" s="171"/>
      <c r="I10" s="171"/>
      <c r="O10" s="172">
        <v>1</v>
      </c>
    </row>
    <row r="11" spans="1:104" x14ac:dyDescent="0.2">
      <c r="A11" s="173">
        <v>2</v>
      </c>
      <c r="B11" s="174" t="s">
        <v>78</v>
      </c>
      <c r="C11" s="175" t="s">
        <v>79</v>
      </c>
      <c r="D11" s="176" t="s">
        <v>80</v>
      </c>
      <c r="E11" s="177">
        <v>1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2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 x14ac:dyDescent="0.2">
      <c r="A12" s="184"/>
      <c r="B12" s="185" t="s">
        <v>68</v>
      </c>
      <c r="C12" s="186" t="str">
        <f>CONCATENATE(B10," ",C10)</f>
        <v>97 Prorážení otvorů</v>
      </c>
      <c r="D12" s="184"/>
      <c r="E12" s="187"/>
      <c r="F12" s="187"/>
      <c r="G12" s="188">
        <f>SUM(G10:G11)</f>
        <v>0</v>
      </c>
      <c r="O12" s="172">
        <v>4</v>
      </c>
      <c r="BA12" s="189">
        <f>SUM(BA10:BA11)</f>
        <v>0</v>
      </c>
      <c r="BB12" s="189">
        <f>SUM(BB10:BB11)</f>
        <v>0</v>
      </c>
      <c r="BC12" s="189">
        <f>SUM(BC10:BC11)</f>
        <v>0</v>
      </c>
      <c r="BD12" s="189">
        <f>SUM(BD10:BD11)</f>
        <v>0</v>
      </c>
      <c r="BE12" s="189">
        <f>SUM(BE10:BE11)</f>
        <v>0</v>
      </c>
    </row>
    <row r="13" spans="1:104" x14ac:dyDescent="0.2">
      <c r="A13" s="165" t="s">
        <v>65</v>
      </c>
      <c r="B13" s="166" t="s">
        <v>81</v>
      </c>
      <c r="C13" s="167" t="s">
        <v>82</v>
      </c>
      <c r="D13" s="168"/>
      <c r="E13" s="169"/>
      <c r="F13" s="169"/>
      <c r="G13" s="170"/>
      <c r="H13" s="171"/>
      <c r="I13" s="171"/>
      <c r="O13" s="172">
        <v>1</v>
      </c>
    </row>
    <row r="14" spans="1:104" ht="22.5" x14ac:dyDescent="0.2">
      <c r="A14" s="173">
        <v>3</v>
      </c>
      <c r="B14" s="174" t="s">
        <v>66</v>
      </c>
      <c r="C14" s="175" t="s">
        <v>83</v>
      </c>
      <c r="D14" s="176" t="s">
        <v>67</v>
      </c>
      <c r="E14" s="177">
        <v>1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3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84</v>
      </c>
      <c r="D15" s="182"/>
      <c r="E15" s="182"/>
      <c r="F15" s="182"/>
      <c r="G15" s="183"/>
      <c r="O15" s="172">
        <v>3</v>
      </c>
    </row>
    <row r="16" spans="1:104" x14ac:dyDescent="0.2">
      <c r="A16" s="179"/>
      <c r="B16" s="180"/>
      <c r="C16" s="181" t="s">
        <v>85</v>
      </c>
      <c r="D16" s="182"/>
      <c r="E16" s="182"/>
      <c r="F16" s="182"/>
      <c r="G16" s="183"/>
      <c r="O16" s="172">
        <v>3</v>
      </c>
    </row>
    <row r="17" spans="1:104" x14ac:dyDescent="0.2">
      <c r="A17" s="179"/>
      <c r="B17" s="180"/>
      <c r="C17" s="181" t="s">
        <v>86</v>
      </c>
      <c r="D17" s="182"/>
      <c r="E17" s="182"/>
      <c r="F17" s="182"/>
      <c r="G17" s="183"/>
      <c r="O17" s="172">
        <v>3</v>
      </c>
    </row>
    <row r="18" spans="1:104" x14ac:dyDescent="0.2">
      <c r="A18" s="179"/>
      <c r="B18" s="180"/>
      <c r="C18" s="181" t="s">
        <v>87</v>
      </c>
      <c r="D18" s="182"/>
      <c r="E18" s="182"/>
      <c r="F18" s="182"/>
      <c r="G18" s="183"/>
      <c r="O18" s="172">
        <v>3</v>
      </c>
    </row>
    <row r="19" spans="1:104" x14ac:dyDescent="0.2">
      <c r="A19" s="173">
        <v>4</v>
      </c>
      <c r="B19" s="174" t="s">
        <v>88</v>
      </c>
      <c r="C19" s="175" t="s">
        <v>89</v>
      </c>
      <c r="D19" s="176" t="s">
        <v>67</v>
      </c>
      <c r="E19" s="177">
        <v>2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4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x14ac:dyDescent="0.2">
      <c r="A20" s="173">
        <v>5</v>
      </c>
      <c r="B20" s="174" t="s">
        <v>90</v>
      </c>
      <c r="C20" s="175" t="s">
        <v>91</v>
      </c>
      <c r="D20" s="176" t="s">
        <v>67</v>
      </c>
      <c r="E20" s="177">
        <v>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5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3">
        <v>6</v>
      </c>
      <c r="B21" s="174" t="s">
        <v>92</v>
      </c>
      <c r="C21" s="175" t="s">
        <v>93</v>
      </c>
      <c r="D21" s="176" t="s">
        <v>67</v>
      </c>
      <c r="E21" s="177">
        <v>1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6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73">
        <v>7</v>
      </c>
      <c r="B22" s="174" t="s">
        <v>94</v>
      </c>
      <c r="C22" s="175" t="s">
        <v>95</v>
      </c>
      <c r="D22" s="176" t="s">
        <v>67</v>
      </c>
      <c r="E22" s="177">
        <v>1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7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3">
        <v>8</v>
      </c>
      <c r="B23" s="174" t="s">
        <v>96</v>
      </c>
      <c r="C23" s="175" t="s">
        <v>97</v>
      </c>
      <c r="D23" s="176" t="s">
        <v>67</v>
      </c>
      <c r="E23" s="177">
        <v>1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8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 x14ac:dyDescent="0.2">
      <c r="A24" s="173">
        <v>9</v>
      </c>
      <c r="B24" s="174" t="s">
        <v>98</v>
      </c>
      <c r="C24" s="175" t="s">
        <v>99</v>
      </c>
      <c r="D24" s="176" t="s">
        <v>67</v>
      </c>
      <c r="E24" s="177">
        <v>7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100</v>
      </c>
      <c r="C25" s="175" t="s">
        <v>101</v>
      </c>
      <c r="D25" s="176" t="s">
        <v>67</v>
      </c>
      <c r="E25" s="177">
        <v>7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73">
        <v>11</v>
      </c>
      <c r="B26" s="174" t="s">
        <v>102</v>
      </c>
      <c r="C26" s="175" t="s">
        <v>103</v>
      </c>
      <c r="D26" s="176" t="s">
        <v>67</v>
      </c>
      <c r="E26" s="177">
        <v>7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11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3">
        <v>12</v>
      </c>
      <c r="B27" s="174" t="s">
        <v>104</v>
      </c>
      <c r="C27" s="175" t="s">
        <v>105</v>
      </c>
      <c r="D27" s="176" t="s">
        <v>67</v>
      </c>
      <c r="E27" s="177">
        <v>1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12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x14ac:dyDescent="0.2">
      <c r="A28" s="173">
        <v>13</v>
      </c>
      <c r="B28" s="174" t="s">
        <v>106</v>
      </c>
      <c r="C28" s="175" t="s">
        <v>107</v>
      </c>
      <c r="D28" s="176" t="s">
        <v>67</v>
      </c>
      <c r="E28" s="177">
        <v>1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13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14</v>
      </c>
      <c r="B29" s="174" t="s">
        <v>108</v>
      </c>
      <c r="C29" s="175" t="s">
        <v>109</v>
      </c>
      <c r="D29" s="176" t="s">
        <v>67</v>
      </c>
      <c r="E29" s="177">
        <v>6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14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 x14ac:dyDescent="0.2">
      <c r="A30" s="173">
        <v>15</v>
      </c>
      <c r="B30" s="174" t="s">
        <v>110</v>
      </c>
      <c r="C30" s="175" t="s">
        <v>111</v>
      </c>
      <c r="D30" s="176" t="s">
        <v>67</v>
      </c>
      <c r="E30" s="177">
        <v>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15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ht="22.5" x14ac:dyDescent="0.2">
      <c r="A31" s="173">
        <v>16</v>
      </c>
      <c r="B31" s="174" t="s">
        <v>112</v>
      </c>
      <c r="C31" s="175" t="s">
        <v>113</v>
      </c>
      <c r="D31" s="176" t="s">
        <v>67</v>
      </c>
      <c r="E31" s="177">
        <v>6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16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 ht="22.5" x14ac:dyDescent="0.2">
      <c r="A32" s="173">
        <v>17</v>
      </c>
      <c r="B32" s="174" t="s">
        <v>114</v>
      </c>
      <c r="C32" s="175" t="s">
        <v>115</v>
      </c>
      <c r="D32" s="176" t="s">
        <v>67</v>
      </c>
      <c r="E32" s="177">
        <v>1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17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x14ac:dyDescent="0.2">
      <c r="A33" s="173">
        <v>18</v>
      </c>
      <c r="B33" s="174" t="s">
        <v>116</v>
      </c>
      <c r="C33" s="175" t="s">
        <v>117</v>
      </c>
      <c r="D33" s="176" t="s">
        <v>67</v>
      </c>
      <c r="E33" s="177">
        <v>7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18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ht="22.5" x14ac:dyDescent="0.2">
      <c r="A34" s="173">
        <v>19</v>
      </c>
      <c r="B34" s="174" t="s">
        <v>118</v>
      </c>
      <c r="C34" s="175" t="s">
        <v>119</v>
      </c>
      <c r="D34" s="176" t="s">
        <v>120</v>
      </c>
      <c r="E34" s="177">
        <v>35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19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ht="22.5" x14ac:dyDescent="0.2">
      <c r="A35" s="173">
        <v>20</v>
      </c>
      <c r="B35" s="174" t="s">
        <v>121</v>
      </c>
      <c r="C35" s="175" t="s">
        <v>122</v>
      </c>
      <c r="D35" s="176" t="s">
        <v>120</v>
      </c>
      <c r="E35" s="177">
        <v>45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20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 ht="22.5" x14ac:dyDescent="0.2">
      <c r="A36" s="173">
        <v>21</v>
      </c>
      <c r="B36" s="174" t="s">
        <v>123</v>
      </c>
      <c r="C36" s="175" t="s">
        <v>124</v>
      </c>
      <c r="D36" s="176" t="s">
        <v>120</v>
      </c>
      <c r="E36" s="177">
        <v>5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21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73">
        <v>22</v>
      </c>
      <c r="B37" s="174" t="s">
        <v>125</v>
      </c>
      <c r="C37" s="175" t="s">
        <v>126</v>
      </c>
      <c r="D37" s="176" t="s">
        <v>127</v>
      </c>
      <c r="E37" s="177">
        <v>1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22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ht="22.5" x14ac:dyDescent="0.2">
      <c r="A38" s="173">
        <v>23</v>
      </c>
      <c r="B38" s="174" t="s">
        <v>128</v>
      </c>
      <c r="C38" s="175" t="s">
        <v>129</v>
      </c>
      <c r="D38" s="176" t="s">
        <v>120</v>
      </c>
      <c r="E38" s="177">
        <v>240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23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 ht="22.5" x14ac:dyDescent="0.2">
      <c r="A39" s="173">
        <v>24</v>
      </c>
      <c r="B39" s="174" t="s">
        <v>130</v>
      </c>
      <c r="C39" s="175" t="s">
        <v>131</v>
      </c>
      <c r="D39" s="176" t="s">
        <v>120</v>
      </c>
      <c r="E39" s="177">
        <v>115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24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ht="22.5" x14ac:dyDescent="0.2">
      <c r="A40" s="173">
        <v>25</v>
      </c>
      <c r="B40" s="174" t="s">
        <v>132</v>
      </c>
      <c r="C40" s="175" t="s">
        <v>133</v>
      </c>
      <c r="D40" s="176" t="s">
        <v>120</v>
      </c>
      <c r="E40" s="177">
        <v>15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25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3">
        <v>26</v>
      </c>
      <c r="B41" s="174" t="s">
        <v>134</v>
      </c>
      <c r="C41" s="175" t="s">
        <v>135</v>
      </c>
      <c r="D41" s="176" t="s">
        <v>67</v>
      </c>
      <c r="E41" s="177">
        <v>5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26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 x14ac:dyDescent="0.2">
      <c r="A42" s="173">
        <v>27</v>
      </c>
      <c r="B42" s="174" t="s">
        <v>136</v>
      </c>
      <c r="C42" s="175" t="s">
        <v>137</v>
      </c>
      <c r="D42" s="176" t="s">
        <v>67</v>
      </c>
      <c r="E42" s="177">
        <v>1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27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x14ac:dyDescent="0.2">
      <c r="A43" s="173">
        <v>28</v>
      </c>
      <c r="B43" s="174" t="s">
        <v>138</v>
      </c>
      <c r="C43" s="175" t="s">
        <v>139</v>
      </c>
      <c r="D43" s="176" t="s">
        <v>120</v>
      </c>
      <c r="E43" s="177">
        <v>7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28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3.4000000000000002E-4</v>
      </c>
    </row>
    <row r="44" spans="1:104" x14ac:dyDescent="0.2">
      <c r="A44" s="173">
        <v>29</v>
      </c>
      <c r="B44" s="174" t="s">
        <v>140</v>
      </c>
      <c r="C44" s="175" t="s">
        <v>141</v>
      </c>
      <c r="D44" s="176" t="s">
        <v>120</v>
      </c>
      <c r="E44" s="177">
        <v>50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29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3.8000000000000002E-4</v>
      </c>
    </row>
    <row r="45" spans="1:104" x14ac:dyDescent="0.2">
      <c r="A45" s="173">
        <v>30</v>
      </c>
      <c r="B45" s="174" t="s">
        <v>142</v>
      </c>
      <c r="C45" s="175" t="s">
        <v>143</v>
      </c>
      <c r="D45" s="176" t="s">
        <v>120</v>
      </c>
      <c r="E45" s="177">
        <v>10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30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4.6999999999999999E-4</v>
      </c>
    </row>
    <row r="46" spans="1:104" x14ac:dyDescent="0.2">
      <c r="A46" s="173">
        <v>31</v>
      </c>
      <c r="B46" s="174" t="s">
        <v>144</v>
      </c>
      <c r="C46" s="175" t="s">
        <v>145</v>
      </c>
      <c r="D46" s="176" t="s">
        <v>146</v>
      </c>
      <c r="E46" s="177">
        <v>0.5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31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32</v>
      </c>
      <c r="B47" s="174" t="s">
        <v>147</v>
      </c>
      <c r="C47" s="175" t="s">
        <v>148</v>
      </c>
      <c r="D47" s="176" t="s">
        <v>146</v>
      </c>
      <c r="E47" s="177">
        <v>0.5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32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84"/>
      <c r="B48" s="185" t="s">
        <v>68</v>
      </c>
      <c r="C48" s="186" t="str">
        <f>CONCATENATE(B13," ",C13)</f>
        <v>991 CHL - přímé chlazení</v>
      </c>
      <c r="D48" s="184"/>
      <c r="E48" s="187"/>
      <c r="F48" s="187"/>
      <c r="G48" s="188">
        <f>SUM(G13:G47)</f>
        <v>0</v>
      </c>
      <c r="O48" s="172">
        <v>4</v>
      </c>
      <c r="BA48" s="189">
        <f>SUM(BA13:BA47)</f>
        <v>0</v>
      </c>
      <c r="BB48" s="189">
        <f>SUM(BB13:BB47)</f>
        <v>0</v>
      </c>
      <c r="BC48" s="189">
        <f>SUM(BC13:BC47)</f>
        <v>0</v>
      </c>
      <c r="BD48" s="189">
        <f>SUM(BD13:BD47)</f>
        <v>0</v>
      </c>
      <c r="BE48" s="189">
        <f>SUM(BE13:BE47)</f>
        <v>0</v>
      </c>
    </row>
    <row r="49" spans="1:104" x14ac:dyDescent="0.2">
      <c r="A49" s="165" t="s">
        <v>65</v>
      </c>
      <c r="B49" s="166" t="s">
        <v>149</v>
      </c>
      <c r="C49" s="167" t="s">
        <v>150</v>
      </c>
      <c r="D49" s="168"/>
      <c r="E49" s="169"/>
      <c r="F49" s="169"/>
      <c r="G49" s="170"/>
      <c r="H49" s="171"/>
      <c r="I49" s="171"/>
      <c r="O49" s="172">
        <v>1</v>
      </c>
    </row>
    <row r="50" spans="1:104" x14ac:dyDescent="0.2">
      <c r="A50" s="173">
        <v>33</v>
      </c>
      <c r="B50" s="174" t="s">
        <v>151</v>
      </c>
      <c r="C50" s="175" t="s">
        <v>152</v>
      </c>
      <c r="D50" s="176" t="s">
        <v>67</v>
      </c>
      <c r="E50" s="177">
        <v>2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33</v>
      </c>
      <c r="AZ50" s="139">
        <v>1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ht="22.5" x14ac:dyDescent="0.2">
      <c r="A51" s="173">
        <v>34</v>
      </c>
      <c r="B51" s="174" t="s">
        <v>153</v>
      </c>
      <c r="C51" s="175" t="s">
        <v>154</v>
      </c>
      <c r="D51" s="176" t="s">
        <v>120</v>
      </c>
      <c r="E51" s="177">
        <v>100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34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3">
        <v>35</v>
      </c>
      <c r="B52" s="174" t="s">
        <v>155</v>
      </c>
      <c r="C52" s="175" t="s">
        <v>156</v>
      </c>
      <c r="D52" s="176" t="s">
        <v>67</v>
      </c>
      <c r="E52" s="177">
        <v>2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35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3">
        <v>36</v>
      </c>
      <c r="B53" s="174" t="s">
        <v>157</v>
      </c>
      <c r="C53" s="175" t="s">
        <v>158</v>
      </c>
      <c r="D53" s="176" t="s">
        <v>67</v>
      </c>
      <c r="E53" s="177">
        <v>2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36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x14ac:dyDescent="0.2">
      <c r="A54" s="173">
        <v>37</v>
      </c>
      <c r="B54" s="174" t="s">
        <v>159</v>
      </c>
      <c r="C54" s="175" t="s">
        <v>160</v>
      </c>
      <c r="D54" s="176" t="s">
        <v>67</v>
      </c>
      <c r="E54" s="177">
        <v>1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37</v>
      </c>
      <c r="AZ54" s="139">
        <v>1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3">
        <v>38</v>
      </c>
      <c r="B55" s="174" t="s">
        <v>144</v>
      </c>
      <c r="C55" s="175" t="s">
        <v>145</v>
      </c>
      <c r="D55" s="176" t="s">
        <v>146</v>
      </c>
      <c r="E55" s="177">
        <v>0.1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38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 x14ac:dyDescent="0.2">
      <c r="A56" s="173">
        <v>39</v>
      </c>
      <c r="B56" s="174" t="s">
        <v>147</v>
      </c>
      <c r="C56" s="175" t="s">
        <v>148</v>
      </c>
      <c r="D56" s="176" t="s">
        <v>146</v>
      </c>
      <c r="E56" s="177">
        <v>0.1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39</v>
      </c>
      <c r="AZ56" s="139">
        <v>1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x14ac:dyDescent="0.2">
      <c r="A57" s="184"/>
      <c r="B57" s="185" t="s">
        <v>68</v>
      </c>
      <c r="C57" s="186" t="str">
        <f>CONCATENATE(B49," ",C49)</f>
        <v>997 Vyhřívaný odvod kondenzátu</v>
      </c>
      <c r="D57" s="184"/>
      <c r="E57" s="187"/>
      <c r="F57" s="187"/>
      <c r="G57" s="188">
        <f>SUM(G49:G56)</f>
        <v>0</v>
      </c>
      <c r="O57" s="172">
        <v>4</v>
      </c>
      <c r="BA57" s="189">
        <f>SUM(BA49:BA56)</f>
        <v>0</v>
      </c>
      <c r="BB57" s="189">
        <f>SUM(BB49:BB56)</f>
        <v>0</v>
      </c>
      <c r="BC57" s="189">
        <f>SUM(BC49:BC56)</f>
        <v>0</v>
      </c>
      <c r="BD57" s="189">
        <f>SUM(BD49:BD56)</f>
        <v>0</v>
      </c>
      <c r="BE57" s="189">
        <f>SUM(BE49:BE56)</f>
        <v>0</v>
      </c>
    </row>
    <row r="58" spans="1:104" x14ac:dyDescent="0.2">
      <c r="A58" s="165" t="s">
        <v>65</v>
      </c>
      <c r="B58" s="166" t="s">
        <v>161</v>
      </c>
      <c r="C58" s="167" t="s">
        <v>162</v>
      </c>
      <c r="D58" s="168"/>
      <c r="E58" s="169"/>
      <c r="F58" s="169"/>
      <c r="G58" s="170"/>
      <c r="H58" s="171"/>
      <c r="I58" s="171"/>
      <c r="O58" s="172">
        <v>1</v>
      </c>
    </row>
    <row r="59" spans="1:104" ht="22.5" x14ac:dyDescent="0.2">
      <c r="A59" s="173">
        <v>40</v>
      </c>
      <c r="B59" s="174" t="s">
        <v>163</v>
      </c>
      <c r="C59" s="175" t="s">
        <v>164</v>
      </c>
      <c r="D59" s="176" t="s">
        <v>67</v>
      </c>
      <c r="E59" s="177">
        <v>1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40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</v>
      </c>
    </row>
    <row r="60" spans="1:104" x14ac:dyDescent="0.2">
      <c r="A60" s="184"/>
      <c r="B60" s="185" t="s">
        <v>68</v>
      </c>
      <c r="C60" s="186" t="str">
        <f>CONCATENATE(B58," ",C58)</f>
        <v>998 Demontáže</v>
      </c>
      <c r="D60" s="184"/>
      <c r="E60" s="187"/>
      <c r="F60" s="187"/>
      <c r="G60" s="188">
        <f>SUM(G58:G59)</f>
        <v>0</v>
      </c>
      <c r="O60" s="172">
        <v>4</v>
      </c>
      <c r="BA60" s="189">
        <f>SUM(BA58:BA59)</f>
        <v>0</v>
      </c>
      <c r="BB60" s="189">
        <f>SUM(BB58:BB59)</f>
        <v>0</v>
      </c>
      <c r="BC60" s="189">
        <f>SUM(BC58:BC59)</f>
        <v>0</v>
      </c>
      <c r="BD60" s="189">
        <f>SUM(BD58:BD59)</f>
        <v>0</v>
      </c>
      <c r="BE60" s="189">
        <f>SUM(BE58:BE59)</f>
        <v>0</v>
      </c>
    </row>
    <row r="61" spans="1:104" x14ac:dyDescent="0.2">
      <c r="A61" s="165" t="s">
        <v>65</v>
      </c>
      <c r="B61" s="166" t="s">
        <v>165</v>
      </c>
      <c r="C61" s="167" t="s">
        <v>166</v>
      </c>
      <c r="D61" s="168"/>
      <c r="E61" s="169"/>
      <c r="F61" s="169"/>
      <c r="G61" s="170"/>
      <c r="H61" s="171"/>
      <c r="I61" s="171"/>
      <c r="O61" s="172">
        <v>1</v>
      </c>
    </row>
    <row r="62" spans="1:104" ht="22.5" x14ac:dyDescent="0.2">
      <c r="A62" s="173">
        <v>41</v>
      </c>
      <c r="B62" s="174" t="s">
        <v>167</v>
      </c>
      <c r="C62" s="175" t="s">
        <v>168</v>
      </c>
      <c r="D62" s="176" t="s">
        <v>67</v>
      </c>
      <c r="E62" s="177">
        <v>9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41</v>
      </c>
      <c r="AZ62" s="139">
        <v>1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0</v>
      </c>
    </row>
    <row r="63" spans="1:104" x14ac:dyDescent="0.2">
      <c r="A63" s="184"/>
      <c r="B63" s="185" t="s">
        <v>68</v>
      </c>
      <c r="C63" s="186" t="str">
        <f>CONCATENATE(B61," ",C61)</f>
        <v>999 Požární utěsnění</v>
      </c>
      <c r="D63" s="184"/>
      <c r="E63" s="187"/>
      <c r="F63" s="187"/>
      <c r="G63" s="188">
        <f>SUM(G61:G62)</f>
        <v>0</v>
      </c>
      <c r="O63" s="172">
        <v>4</v>
      </c>
      <c r="BA63" s="189">
        <f>SUM(BA61:BA62)</f>
        <v>0</v>
      </c>
      <c r="BB63" s="189">
        <f>SUM(BB61:BB62)</f>
        <v>0</v>
      </c>
      <c r="BC63" s="189">
        <f>SUM(BC61:BC62)</f>
        <v>0</v>
      </c>
      <c r="BD63" s="189">
        <f>SUM(BD61:BD62)</f>
        <v>0</v>
      </c>
      <c r="BE63" s="189">
        <f>SUM(BE61:BE62)</f>
        <v>0</v>
      </c>
    </row>
    <row r="64" spans="1:104" x14ac:dyDescent="0.2">
      <c r="A64" s="140"/>
      <c r="B64" s="140"/>
      <c r="C64" s="140"/>
      <c r="D64" s="140"/>
      <c r="E64" s="140"/>
      <c r="F64" s="140"/>
      <c r="G64" s="140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E84" s="139"/>
    </row>
    <row r="85" spans="1:7" x14ac:dyDescent="0.2">
      <c r="E85" s="139"/>
    </row>
    <row r="86" spans="1:7" x14ac:dyDescent="0.2">
      <c r="E86" s="139"/>
    </row>
    <row r="87" spans="1:7" x14ac:dyDescent="0.2">
      <c r="A87" s="190"/>
      <c r="B87" s="190"/>
      <c r="C87" s="190"/>
      <c r="D87" s="190"/>
      <c r="E87" s="190"/>
      <c r="F87" s="190"/>
      <c r="G87" s="190"/>
    </row>
    <row r="88" spans="1:7" x14ac:dyDescent="0.2">
      <c r="A88" s="190"/>
      <c r="B88" s="190"/>
      <c r="C88" s="190"/>
      <c r="D88" s="190"/>
      <c r="E88" s="190"/>
      <c r="F88" s="190"/>
      <c r="G88" s="190"/>
    </row>
    <row r="89" spans="1:7" x14ac:dyDescent="0.2">
      <c r="A89" s="190"/>
      <c r="B89" s="190"/>
      <c r="C89" s="190"/>
      <c r="D89" s="190"/>
      <c r="E89" s="190"/>
      <c r="F89" s="190"/>
      <c r="G89" s="190"/>
    </row>
    <row r="90" spans="1:7" x14ac:dyDescent="0.2">
      <c r="A90" s="190"/>
      <c r="B90" s="190"/>
      <c r="C90" s="190"/>
      <c r="D90" s="190"/>
      <c r="E90" s="190"/>
      <c r="F90" s="190"/>
      <c r="G90" s="190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E94" s="139"/>
    </row>
    <row r="95" spans="1:7" x14ac:dyDescent="0.2">
      <c r="E95" s="139"/>
    </row>
    <row r="96" spans="1:7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E119" s="139"/>
    </row>
    <row r="120" spans="1:7" x14ac:dyDescent="0.2">
      <c r="E120" s="139"/>
    </row>
    <row r="121" spans="1:7" x14ac:dyDescent="0.2">
      <c r="E121" s="139"/>
    </row>
    <row r="122" spans="1:7" x14ac:dyDescent="0.2">
      <c r="A122" s="191"/>
      <c r="B122" s="191"/>
    </row>
    <row r="123" spans="1:7" x14ac:dyDescent="0.2">
      <c r="A123" s="190"/>
      <c r="B123" s="190"/>
      <c r="C123" s="193"/>
      <c r="D123" s="193"/>
      <c r="E123" s="194"/>
      <c r="F123" s="193"/>
      <c r="G123" s="195"/>
    </row>
    <row r="124" spans="1:7" x14ac:dyDescent="0.2">
      <c r="A124" s="196"/>
      <c r="B124" s="196"/>
      <c r="C124" s="190"/>
      <c r="D124" s="190"/>
      <c r="E124" s="197"/>
      <c r="F124" s="190"/>
      <c r="G124" s="190"/>
    </row>
    <row r="125" spans="1:7" x14ac:dyDescent="0.2">
      <c r="A125" s="190"/>
      <c r="B125" s="190"/>
      <c r="C125" s="190"/>
      <c r="D125" s="190"/>
      <c r="E125" s="197"/>
      <c r="F125" s="190"/>
      <c r="G125" s="190"/>
    </row>
    <row r="126" spans="1:7" x14ac:dyDescent="0.2">
      <c r="A126" s="190"/>
      <c r="B126" s="190"/>
      <c r="C126" s="190"/>
      <c r="D126" s="190"/>
      <c r="E126" s="197"/>
      <c r="F126" s="190"/>
      <c r="G126" s="190"/>
    </row>
    <row r="127" spans="1:7" x14ac:dyDescent="0.2">
      <c r="A127" s="190"/>
      <c r="B127" s="190"/>
      <c r="C127" s="190"/>
      <c r="D127" s="190"/>
      <c r="E127" s="197"/>
      <c r="F127" s="190"/>
      <c r="G127" s="190"/>
    </row>
    <row r="128" spans="1:7" x14ac:dyDescent="0.2">
      <c r="A128" s="190"/>
      <c r="B128" s="190"/>
      <c r="C128" s="190"/>
      <c r="D128" s="190"/>
      <c r="E128" s="197"/>
      <c r="F128" s="190"/>
      <c r="G128" s="190"/>
    </row>
    <row r="129" spans="1:7" x14ac:dyDescent="0.2">
      <c r="A129" s="190"/>
      <c r="B129" s="190"/>
      <c r="C129" s="190"/>
      <c r="D129" s="190"/>
      <c r="E129" s="197"/>
      <c r="F129" s="190"/>
      <c r="G129" s="190"/>
    </row>
    <row r="130" spans="1:7" x14ac:dyDescent="0.2">
      <c r="A130" s="190"/>
      <c r="B130" s="190"/>
      <c r="C130" s="190"/>
      <c r="D130" s="190"/>
      <c r="E130" s="197"/>
      <c r="F130" s="190"/>
      <c r="G130" s="190"/>
    </row>
    <row r="131" spans="1:7" x14ac:dyDescent="0.2">
      <c r="A131" s="190"/>
      <c r="B131" s="190"/>
      <c r="C131" s="190"/>
      <c r="D131" s="190"/>
      <c r="E131" s="197"/>
      <c r="F131" s="190"/>
      <c r="G131" s="190"/>
    </row>
    <row r="132" spans="1:7" x14ac:dyDescent="0.2">
      <c r="A132" s="190"/>
      <c r="B132" s="190"/>
      <c r="C132" s="190"/>
      <c r="D132" s="190"/>
      <c r="E132" s="197"/>
      <c r="F132" s="190"/>
      <c r="G132" s="190"/>
    </row>
    <row r="133" spans="1:7" x14ac:dyDescent="0.2">
      <c r="A133" s="190"/>
      <c r="B133" s="190"/>
      <c r="C133" s="190"/>
      <c r="D133" s="190"/>
      <c r="E133" s="197"/>
      <c r="F133" s="190"/>
      <c r="G133" s="190"/>
    </row>
    <row r="134" spans="1:7" x14ac:dyDescent="0.2">
      <c r="A134" s="190"/>
      <c r="B134" s="190"/>
      <c r="C134" s="190"/>
      <c r="D134" s="190"/>
      <c r="E134" s="197"/>
      <c r="F134" s="190"/>
      <c r="G134" s="190"/>
    </row>
    <row r="135" spans="1:7" x14ac:dyDescent="0.2">
      <c r="A135" s="190"/>
      <c r="B135" s="190"/>
      <c r="C135" s="190"/>
      <c r="D135" s="190"/>
      <c r="E135" s="197"/>
      <c r="F135" s="190"/>
      <c r="G135" s="190"/>
    </row>
    <row r="136" spans="1:7" x14ac:dyDescent="0.2">
      <c r="A136" s="190"/>
      <c r="B136" s="190"/>
      <c r="C136" s="190"/>
      <c r="D136" s="190"/>
      <c r="E136" s="197"/>
      <c r="F136" s="190"/>
      <c r="G136" s="190"/>
    </row>
  </sheetData>
  <mergeCells count="8">
    <mergeCell ref="C15:G15"/>
    <mergeCell ref="C16:G16"/>
    <mergeCell ref="C17:G17"/>
    <mergeCell ref="C18:G18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2021-12-13T12:18:03Z</dcterms:created>
  <dcterms:modified xsi:type="dcterms:W3CDTF">2021-12-13T12:18:29Z</dcterms:modified>
</cp:coreProperties>
</file>